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80" windowHeight="784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J70" i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F24" i="1" s="1"/>
  <c r="H24" i="1" l="1"/>
  <c r="J43" i="1"/>
  <c r="I24" i="1"/>
  <c r="L43" i="1"/>
  <c r="L47" i="1" s="1"/>
  <c r="L51" i="1" s="1"/>
  <c r="L62" i="1" s="1"/>
  <c r="L68" i="1" s="1"/>
  <c r="L70" i="1" s="1"/>
  <c r="L81" i="1" s="1"/>
  <c r="L87" i="1" s="1"/>
  <c r="L89" i="1" s="1"/>
  <c r="L100" i="1" s="1"/>
  <c r="L104" i="1" s="1"/>
  <c r="L108" i="1" s="1"/>
  <c r="L119" i="1" s="1"/>
  <c r="L123" i="1" s="1"/>
  <c r="L127" i="1" s="1"/>
  <c r="L138" i="1" s="1"/>
  <c r="L144" i="1" s="1"/>
  <c r="L146" i="1" s="1"/>
  <c r="L157" i="1" s="1"/>
  <c r="L164" i="1" s="1"/>
  <c r="L165" i="1" s="1"/>
  <c r="L176" i="1" s="1"/>
  <c r="L180" i="1" s="1"/>
  <c r="L184" i="1" s="1"/>
  <c r="L195" i="1" s="1"/>
  <c r="G62" i="1"/>
  <c r="G196" i="1" s="1"/>
  <c r="J81" i="1"/>
  <c r="J196" i="1" s="1"/>
  <c r="G100" i="1"/>
  <c r="J119" i="1"/>
  <c r="G138" i="1"/>
  <c r="J157" i="1"/>
  <c r="G176" i="1"/>
  <c r="J195" i="1"/>
  <c r="G24" i="1"/>
  <c r="I43" i="1"/>
  <c r="H81" i="1"/>
  <c r="H119" i="1"/>
  <c r="H157" i="1"/>
  <c r="H195" i="1"/>
  <c r="H196" i="1" s="1"/>
  <c r="I196" i="1"/>
  <c r="F196" i="1"/>
  <c r="L196" i="1" l="1"/>
</calcChain>
</file>

<file path=xl/sharedStrings.xml><?xml version="1.0" encoding="utf-8"?>
<sst xmlns="http://schemas.openxmlformats.org/spreadsheetml/2006/main" count="290" uniqueCount="89">
  <si>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</si>
  <si>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</si>
  <si>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</si>
  <si>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</si>
  <si>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</si>
  <si>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</si>
  <si>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</si>
  <si>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</si>
  <si>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</si>
  <si>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</si>
  <si>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</si>
  <si>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</si>
  <si>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</si>
  <si>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</si>
  <si>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</si>
  <si>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</si>
  <si>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</si>
  <si>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</si>
  <si>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</si>
  <si>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</si>
  <si>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</si>
  <si>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</si>
  <si>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</si>
  <si>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</si>
  <si>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</si>
  <si>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</si>
  <si>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</si>
  <si>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</si>
  <si>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</si>
  <si>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</si>
  <si>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</si>
  <si>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</si>
  <si>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</si>
  <si>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</si>
  <si>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</si>
  <si>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</si>
  <si>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</si>
  <si>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</si>
  <si>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</si>
  <si>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</si>
  <si>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ТТК№67</t>
  </si>
  <si>
    <t>Чай с сахаром</t>
  </si>
  <si>
    <t>Хлеб пшеничный</t>
  </si>
  <si>
    <t>ТТК№302</t>
  </si>
  <si>
    <t>ТТК№6</t>
  </si>
  <si>
    <t>Гречка по-купечески с филе куриным</t>
  </si>
  <si>
    <t>ТТК№468</t>
  </si>
  <si>
    <t>Свекла отварная</t>
  </si>
  <si>
    <t>ТТК№5</t>
  </si>
  <si>
    <t>Чай с сахаром и лимоном</t>
  </si>
  <si>
    <t>ТТК№301</t>
  </si>
  <si>
    <t>ТТК№653</t>
  </si>
  <si>
    <t>Бутерброд с сыром 35/10/5</t>
  </si>
  <si>
    <t>ТТК№380</t>
  </si>
  <si>
    <t>Чай с сахаром каркаде</t>
  </si>
  <si>
    <t>ТТК№241</t>
  </si>
  <si>
    <t>Макаронные изделия отварные</t>
  </si>
  <si>
    <t>ТТК№129</t>
  </si>
  <si>
    <t>ТТК№515</t>
  </si>
  <si>
    <t>ТТК№338</t>
  </si>
  <si>
    <t>Вареники с картофелем со сливочным маслом</t>
  </si>
  <si>
    <t>ТТК№513</t>
  </si>
  <si>
    <t>Котлета рыбная (минтай)</t>
  </si>
  <si>
    <t>ТТК№77</t>
  </si>
  <si>
    <t>ТТК№103</t>
  </si>
  <si>
    <t>Каша молочная из риса и пшена Дружба с маслом</t>
  </si>
  <si>
    <t>Блинчики с молоком цельным сгущенным с сахаром</t>
  </si>
  <si>
    <t>ТТК№387</t>
  </si>
  <si>
    <t>Котлета домашняя</t>
  </si>
  <si>
    <t>ТТК№896</t>
  </si>
  <si>
    <t>конд. изд.</t>
  </si>
  <si>
    <t>Каша гречневая молочная с маслом</t>
  </si>
  <si>
    <t>Печенье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</si>
  <si>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</si>
  <si>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</si>
  <si>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</si>
  <si>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</si>
  <si>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</si>
  <si>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</si>
  <si>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</si>
  <si>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ТТК№343</t>
  </si>
  <si>
    <t>Яблоко</t>
  </si>
  <si>
    <t>Огурец соленый</t>
  </si>
  <si>
    <t>ТТК№4</t>
  </si>
  <si>
    <t>Помидор соленый</t>
  </si>
  <si>
    <t>ТТК№27</t>
  </si>
  <si>
    <t>Директор МОУ СШ № 35</t>
  </si>
  <si>
    <t>МОУ СШ № 35</t>
  </si>
  <si>
    <t>Новолокина Н.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</si>
</sst>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11" fillId="5" borderId="4" xfId="0" applyNumberFormat="1" applyFont="1" applyFill="1" applyBorder="1" applyAlignment="1" applyProtection="1">
      <alignment horizontal="center"/>
      <protection locked="0"/>
    </xf>
    <xf numFmtId="1" fontId="11" fillId="5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x14ac:dyDescent="0.25">
      <c r="A1" s="1" t="s">
        <v>7</v>
      </c>
      <c r="C1" s="75" t="s">
        <v>87</v>
      </c>
      <c r="D1" s="75"/>
      <c r="E1" s="75"/>
      <c r="F1" s="12" t="s">
        <v>16</v>
      </c>
      <c r="G1" s="2" t="s">
        <v>17</v>
      </c>
      <c r="H1" s="76" t="s">
        <v>86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88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54">
        <v>12</v>
      </c>
      <c r="I3" s="54">
        <v>1</v>
      </c>
      <c r="J3" s="55">
        <v>2026</v>
      </c>
      <c r="K3" s="46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65</v>
      </c>
      <c r="F6" s="65">
        <v>200</v>
      </c>
      <c r="G6" s="66">
        <v>4.18</v>
      </c>
      <c r="H6" s="66">
        <v>3.56</v>
      </c>
      <c r="I6" s="67">
        <v>22.76</v>
      </c>
      <c r="J6" s="66">
        <v>139.80000000000001</v>
      </c>
      <c r="K6" s="52" t="s">
        <v>64</v>
      </c>
      <c r="L6" s="39"/>
    </row>
    <row r="7" spans="1:12" ht="15" thickBot="1" x14ac:dyDescent="0.35">
      <c r="A7" s="23"/>
      <c r="B7" s="15"/>
      <c r="C7" s="11"/>
      <c r="D7" s="50" t="s">
        <v>21</v>
      </c>
      <c r="E7" s="57" t="s">
        <v>66</v>
      </c>
      <c r="F7" s="69">
        <v>90</v>
      </c>
      <c r="G7" s="71">
        <v>8.49</v>
      </c>
      <c r="H7" s="71">
        <v>12.39</v>
      </c>
      <c r="I7" s="72">
        <v>30.41</v>
      </c>
      <c r="J7" s="71">
        <v>267.11</v>
      </c>
      <c r="K7" s="62" t="s">
        <v>67</v>
      </c>
      <c r="L7" s="41"/>
    </row>
    <row r="8" spans="1:12" ht="15" thickBot="1" x14ac:dyDescent="0.35">
      <c r="A8" s="23"/>
      <c r="B8" s="15"/>
      <c r="C8" s="11"/>
      <c r="D8" s="7" t="s">
        <v>22</v>
      </c>
      <c r="E8" s="48" t="s">
        <v>41</v>
      </c>
      <c r="F8" s="68">
        <v>200</v>
      </c>
      <c r="G8" s="56">
        <v>0.1</v>
      </c>
      <c r="H8" s="56">
        <v>0.03</v>
      </c>
      <c r="I8" s="70">
        <v>10.67</v>
      </c>
      <c r="J8" s="56">
        <v>42.57</v>
      </c>
      <c r="K8" s="52" t="s">
        <v>43</v>
      </c>
      <c r="L8" s="41"/>
    </row>
    <row r="9" spans="1:12" ht="14.4" x14ac:dyDescent="0.3">
      <c r="A9" s="23"/>
      <c r="B9" s="15"/>
      <c r="C9" s="11"/>
      <c r="D9" s="7" t="s">
        <v>23</v>
      </c>
      <c r="E9" s="48" t="s">
        <v>42</v>
      </c>
      <c r="F9" s="68">
        <v>40</v>
      </c>
      <c r="G9" s="56">
        <v>3.16</v>
      </c>
      <c r="H9" s="56">
        <v>0.4</v>
      </c>
      <c r="I9" s="70">
        <v>19.32</v>
      </c>
      <c r="J9" s="56">
        <v>94</v>
      </c>
      <c r="K9" s="52" t="s">
        <v>44</v>
      </c>
      <c r="L9" s="56">
        <v>135.13999999999999</v>
      </c>
    </row>
    <row r="10" spans="1:12" ht="14.4" x14ac:dyDescent="0.3">
      <c r="A10" s="23"/>
      <c r="B10" s="15"/>
      <c r="C10" s="11"/>
      <c r="D10" s="7" t="s">
        <v>24</v>
      </c>
      <c r="E10" s="57"/>
      <c r="F10" s="69"/>
      <c r="G10" s="71"/>
      <c r="H10" s="71"/>
      <c r="I10" s="72"/>
      <c r="J10" s="71"/>
      <c r="K10" s="62"/>
      <c r="L10" s="56"/>
    </row>
    <row r="11" spans="1:12" ht="14.4" x14ac:dyDescent="0.3">
      <c r="A11" s="23"/>
      <c r="B11" s="15"/>
      <c r="C11" s="11"/>
      <c r="D11" s="6"/>
      <c r="E11" s="57"/>
      <c r="F11" s="69"/>
      <c r="G11" s="56"/>
      <c r="H11" s="56"/>
      <c r="I11" s="56"/>
      <c r="J11" s="56"/>
      <c r="K11" s="62"/>
      <c r="L11" s="56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32">
        <f t="shared" ref="L24" si="5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7" t="s">
        <v>68</v>
      </c>
      <c r="F25" s="65">
        <v>90</v>
      </c>
      <c r="G25" s="66">
        <v>9.83</v>
      </c>
      <c r="H25" s="66">
        <v>13.25</v>
      </c>
      <c r="I25" s="67">
        <v>12.2</v>
      </c>
      <c r="J25" s="66">
        <v>207.37</v>
      </c>
      <c r="K25" s="52" t="s">
        <v>69</v>
      </c>
      <c r="L25" s="39"/>
    </row>
    <row r="26" spans="1:12" ht="15" thickBot="1" x14ac:dyDescent="0.35">
      <c r="A26" s="14"/>
      <c r="B26" s="15"/>
      <c r="C26" s="11"/>
      <c r="D26" s="6" t="s">
        <v>21</v>
      </c>
      <c r="E26" s="57" t="s">
        <v>56</v>
      </c>
      <c r="F26" s="69">
        <v>160</v>
      </c>
      <c r="G26" s="71">
        <v>5.94</v>
      </c>
      <c r="H26" s="71">
        <v>3.02</v>
      </c>
      <c r="I26" s="72">
        <v>28.13</v>
      </c>
      <c r="J26" s="71">
        <v>163.46</v>
      </c>
      <c r="K26" s="62" t="s">
        <v>57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48" t="s">
        <v>49</v>
      </c>
      <c r="F27" s="68">
        <v>200</v>
      </c>
      <c r="G27" s="56">
        <v>0.15</v>
      </c>
      <c r="H27" s="56">
        <v>0.04</v>
      </c>
      <c r="I27" s="70">
        <v>10.82</v>
      </c>
      <c r="J27" s="56">
        <v>44.22</v>
      </c>
      <c r="K27" s="52" t="s">
        <v>50</v>
      </c>
      <c r="L27" s="41"/>
    </row>
    <row r="28" spans="1:12" ht="14.4" x14ac:dyDescent="0.3">
      <c r="A28" s="14"/>
      <c r="B28" s="15"/>
      <c r="C28" s="11"/>
      <c r="D28" s="7" t="s">
        <v>23</v>
      </c>
      <c r="E28" s="48" t="s">
        <v>42</v>
      </c>
      <c r="F28" s="68">
        <v>50</v>
      </c>
      <c r="G28" s="56">
        <v>3.83</v>
      </c>
      <c r="H28" s="56">
        <v>0.49</v>
      </c>
      <c r="I28" s="70">
        <v>23.43</v>
      </c>
      <c r="J28" s="56">
        <v>113.98</v>
      </c>
      <c r="K28" s="52" t="s">
        <v>44</v>
      </c>
      <c r="L28" s="56">
        <v>135.13999999999999</v>
      </c>
    </row>
    <row r="29" spans="1:12" ht="14.4" x14ac:dyDescent="0.3">
      <c r="A29" s="14"/>
      <c r="B29" s="15"/>
      <c r="C29" s="11"/>
      <c r="D29" s="7" t="s">
        <v>24</v>
      </c>
      <c r="E29" s="48"/>
      <c r="F29" s="49"/>
      <c r="G29" s="49"/>
      <c r="H29" s="49"/>
      <c r="I29" s="51"/>
      <c r="J29" s="49"/>
      <c r="K29" s="53"/>
      <c r="L29" s="41"/>
    </row>
    <row r="30" spans="1:12" ht="14.4" x14ac:dyDescent="0.3">
      <c r="A30" s="14"/>
      <c r="B30" s="15"/>
      <c r="C30" s="11"/>
      <c r="D30" s="59"/>
      <c r="E30" s="57"/>
      <c r="F30" s="69"/>
      <c r="G30" s="71"/>
      <c r="H30" s="71"/>
      <c r="I30" s="72"/>
      <c r="J30" s="71"/>
      <c r="K30" s="62"/>
      <c r="L30" s="56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500</v>
      </c>
      <c r="G43" s="32">
        <f t="shared" ref="G43" si="14">G32+G42</f>
        <v>19.75</v>
      </c>
      <c r="H43" s="32">
        <f t="shared" ref="H43" si="15">H32+H42</f>
        <v>16.799999999999997</v>
      </c>
      <c r="I43" s="32">
        <f t="shared" ref="I43" si="16">I32+I42</f>
        <v>74.58</v>
      </c>
      <c r="J43" s="32">
        <f t="shared" ref="J43:L43" si="17">J32+J42</f>
        <v>529.03000000000009</v>
      </c>
      <c r="K43" s="32"/>
      <c r="L43" s="32">
        <f t="shared" si="17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7" t="s">
        <v>39</v>
      </c>
      <c r="F44" s="65">
        <v>150</v>
      </c>
      <c r="G44" s="56">
        <v>13</v>
      </c>
      <c r="H44" s="56">
        <v>14.64</v>
      </c>
      <c r="I44" s="56">
        <v>31.57</v>
      </c>
      <c r="J44" s="56">
        <v>310.04000000000002</v>
      </c>
      <c r="K44" s="52" t="s">
        <v>40</v>
      </c>
      <c r="L44" s="39"/>
    </row>
    <row r="45" spans="1:12" ht="15" thickBot="1" x14ac:dyDescent="0.35">
      <c r="A45" s="23"/>
      <c r="B45" s="15"/>
      <c r="C45" s="11"/>
      <c r="D45" s="59" t="s">
        <v>26</v>
      </c>
      <c r="E45" s="57" t="s">
        <v>82</v>
      </c>
      <c r="F45" s="69">
        <v>100</v>
      </c>
      <c r="G45" s="56">
        <v>0.8</v>
      </c>
      <c r="H45" s="56">
        <v>0.1</v>
      </c>
      <c r="I45" s="56">
        <v>1.7</v>
      </c>
      <c r="J45" s="56">
        <v>10.9</v>
      </c>
      <c r="K45" s="62" t="s">
        <v>83</v>
      </c>
      <c r="L45" s="41"/>
    </row>
    <row r="46" spans="1:12" ht="15" thickBot="1" x14ac:dyDescent="0.35">
      <c r="A46" s="23"/>
      <c r="B46" s="15"/>
      <c r="C46" s="11"/>
      <c r="D46" s="7" t="s">
        <v>22</v>
      </c>
      <c r="E46" s="48" t="s">
        <v>54</v>
      </c>
      <c r="F46" s="68">
        <v>200</v>
      </c>
      <c r="G46" s="56">
        <v>0.01</v>
      </c>
      <c r="H46" s="56">
        <v>0</v>
      </c>
      <c r="I46" s="56">
        <v>10.71</v>
      </c>
      <c r="J46" s="56">
        <v>42.81</v>
      </c>
      <c r="K46" s="52" t="s">
        <v>55</v>
      </c>
      <c r="L46" s="41"/>
    </row>
    <row r="47" spans="1:12" ht="14.4" x14ac:dyDescent="0.3">
      <c r="A47" s="23"/>
      <c r="B47" s="15"/>
      <c r="C47" s="11"/>
      <c r="D47" s="7" t="s">
        <v>23</v>
      </c>
      <c r="E47" s="48" t="s">
        <v>42</v>
      </c>
      <c r="F47" s="68">
        <v>50</v>
      </c>
      <c r="G47" s="56">
        <v>3.83</v>
      </c>
      <c r="H47" s="56">
        <v>0.49</v>
      </c>
      <c r="I47" s="56">
        <v>23.43</v>
      </c>
      <c r="J47" s="56">
        <v>113.98</v>
      </c>
      <c r="K47" s="52" t="s">
        <v>44</v>
      </c>
      <c r="L47" s="74">
        <f t="shared" ref="L47" si="18">SUM(L40:L46)</f>
        <v>135.13999999999999</v>
      </c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56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9">SUM(G44:G50)</f>
        <v>17.64</v>
      </c>
      <c r="H51" s="19">
        <f t="shared" ref="H51" si="20">SUM(H44:H50)</f>
        <v>15.23</v>
      </c>
      <c r="I51" s="19">
        <f t="shared" ref="I51" si="21">SUM(I44:I50)</f>
        <v>67.41</v>
      </c>
      <c r="J51" s="19">
        <f t="shared" ref="J51:L51" si="22">SUM(J44:J50)</f>
        <v>477.73</v>
      </c>
      <c r="K51" s="25"/>
      <c r="L51" s="19">
        <f t="shared" si="22"/>
        <v>135.13999999999999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3">SUM(G52:G60)</f>
        <v>0</v>
      </c>
      <c r="H61" s="19">
        <f t="shared" ref="H61" si="24">SUM(H52:H60)</f>
        <v>0</v>
      </c>
      <c r="I61" s="19">
        <f t="shared" ref="I61" si="25">SUM(I52:I60)</f>
        <v>0</v>
      </c>
      <c r="J61" s="19">
        <f t="shared" ref="J61:L61" si="26">SUM(J52:J60)</f>
        <v>0</v>
      </c>
      <c r="K61" s="25"/>
      <c r="L61" s="19">
        <f t="shared" si="26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500</v>
      </c>
      <c r="G62" s="32">
        <f t="shared" ref="G62" si="27">G51+G61</f>
        <v>17.64</v>
      </c>
      <c r="H62" s="32">
        <f t="shared" ref="H62" si="28">H51+H61</f>
        <v>15.23</v>
      </c>
      <c r="I62" s="32">
        <f t="shared" ref="I62" si="29">I51+I61</f>
        <v>67.41</v>
      </c>
      <c r="J62" s="32">
        <f t="shared" ref="J62:L62" si="30">J51+J61</f>
        <v>477.73</v>
      </c>
      <c r="K62" s="32"/>
      <c r="L62" s="32">
        <f t="shared" si="30"/>
        <v>135.13999999999999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47" t="s">
        <v>71</v>
      </c>
      <c r="F63" s="65">
        <v>200</v>
      </c>
      <c r="G63" s="66">
        <v>9.36</v>
      </c>
      <c r="H63" s="66">
        <v>11.39</v>
      </c>
      <c r="I63" s="67">
        <v>26.14</v>
      </c>
      <c r="J63" s="66">
        <v>244.51</v>
      </c>
      <c r="K63" s="52" t="s">
        <v>58</v>
      </c>
      <c r="L63" s="39"/>
    </row>
    <row r="64" spans="1:12" ht="15" thickBot="1" x14ac:dyDescent="0.35">
      <c r="A64" s="23"/>
      <c r="B64" s="15"/>
      <c r="C64" s="11"/>
      <c r="D64" s="63" t="s">
        <v>21</v>
      </c>
      <c r="E64" s="58"/>
      <c r="F64" s="60"/>
      <c r="G64" s="60"/>
      <c r="H64" s="60"/>
      <c r="I64" s="61"/>
      <c r="J64" s="60"/>
      <c r="K64" s="59"/>
      <c r="L64" s="41"/>
    </row>
    <row r="65" spans="1:12" ht="15" thickBot="1" x14ac:dyDescent="0.35">
      <c r="A65" s="23"/>
      <c r="B65" s="15"/>
      <c r="C65" s="11"/>
      <c r="D65" s="7" t="s">
        <v>22</v>
      </c>
      <c r="E65" s="48" t="s">
        <v>41</v>
      </c>
      <c r="F65" s="68">
        <v>200</v>
      </c>
      <c r="G65" s="56">
        <v>0.1</v>
      </c>
      <c r="H65" s="56">
        <v>0.03</v>
      </c>
      <c r="I65" s="70">
        <v>10.67</v>
      </c>
      <c r="J65" s="56">
        <v>42.57</v>
      </c>
      <c r="K65" s="52" t="s">
        <v>43</v>
      </c>
      <c r="L65" s="41"/>
    </row>
    <row r="66" spans="1:12" ht="14.4" x14ac:dyDescent="0.3">
      <c r="A66" s="23"/>
      <c r="B66" s="15"/>
      <c r="C66" s="11"/>
      <c r="D66" s="7" t="s">
        <v>23</v>
      </c>
      <c r="E66" s="48" t="s">
        <v>42</v>
      </c>
      <c r="F66" s="68">
        <v>50</v>
      </c>
      <c r="G66" s="56">
        <v>3.83</v>
      </c>
      <c r="H66" s="56">
        <v>0.49</v>
      </c>
      <c r="I66" s="70">
        <v>23.43</v>
      </c>
      <c r="J66" s="56">
        <v>113.98</v>
      </c>
      <c r="K66" s="52" t="s">
        <v>44</v>
      </c>
      <c r="L66" s="56"/>
    </row>
    <row r="67" spans="1:12" ht="15" thickBot="1" x14ac:dyDescent="0.35">
      <c r="A67" s="23"/>
      <c r="B67" s="15"/>
      <c r="C67" s="11"/>
      <c r="D67" s="7" t="s">
        <v>24</v>
      </c>
      <c r="E67" s="57" t="s">
        <v>81</v>
      </c>
      <c r="F67" s="69">
        <v>180</v>
      </c>
      <c r="G67" s="71">
        <v>0.7</v>
      </c>
      <c r="H67" s="71">
        <v>0.7</v>
      </c>
      <c r="I67" s="72">
        <v>17.11</v>
      </c>
      <c r="J67" s="71">
        <v>82.06</v>
      </c>
      <c r="K67" s="62" t="s">
        <v>59</v>
      </c>
      <c r="L67" s="41"/>
    </row>
    <row r="68" spans="1:12" ht="14.4" x14ac:dyDescent="0.3">
      <c r="A68" s="23"/>
      <c r="B68" s="15"/>
      <c r="C68" s="11"/>
      <c r="D68" s="59" t="s">
        <v>70</v>
      </c>
      <c r="E68" s="48" t="s">
        <v>72</v>
      </c>
      <c r="F68" s="68">
        <v>20</v>
      </c>
      <c r="G68" s="56">
        <v>1.1599999999999999</v>
      </c>
      <c r="H68" s="56">
        <v>3.69</v>
      </c>
      <c r="I68" s="70">
        <v>8.3800000000000008</v>
      </c>
      <c r="J68" s="56">
        <v>71.37</v>
      </c>
      <c r="K68" s="52" t="s">
        <v>73</v>
      </c>
      <c r="L68" s="74">
        <f t="shared" ref="L68" si="31">SUM(L61:L67)</f>
        <v>135.13999999999999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2">SUM(G63:G69)</f>
        <v>15.149999999999999</v>
      </c>
      <c r="H70" s="19">
        <f t="shared" ref="H70" si="33">SUM(H63:H69)</f>
        <v>16.3</v>
      </c>
      <c r="I70" s="19">
        <f t="shared" ref="I70" si="34">SUM(I63:I69)</f>
        <v>85.72999999999999</v>
      </c>
      <c r="J70" s="19">
        <f t="shared" ref="J70:L70" si="35">SUM(J63:J69)</f>
        <v>554.49</v>
      </c>
      <c r="K70" s="25"/>
      <c r="L70" s="19">
        <f t="shared" si="35"/>
        <v>135.13999999999999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6">SUM(G71:G79)</f>
        <v>0</v>
      </c>
      <c r="H80" s="19">
        <f t="shared" ref="H80" si="37">SUM(H71:H79)</f>
        <v>0</v>
      </c>
      <c r="I80" s="19">
        <f t="shared" ref="I80" si="38">SUM(I71:I79)</f>
        <v>0</v>
      </c>
      <c r="J80" s="19">
        <f t="shared" ref="J80:L80" si="39">SUM(J71:J79)</f>
        <v>0</v>
      </c>
      <c r="K80" s="25"/>
      <c r="L80" s="19">
        <f t="shared" si="39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650</v>
      </c>
      <c r="G81" s="32">
        <f t="shared" ref="G81" si="40">G70+G80</f>
        <v>15.149999999999999</v>
      </c>
      <c r="H81" s="32">
        <f t="shared" ref="H81" si="41">H70+H80</f>
        <v>16.3</v>
      </c>
      <c r="I81" s="32">
        <f t="shared" ref="I81" si="42">I70+I80</f>
        <v>85.72999999999999</v>
      </c>
      <c r="J81" s="32">
        <f t="shared" ref="J81:L81" si="43">J70+J80</f>
        <v>554.49</v>
      </c>
      <c r="K81" s="32"/>
      <c r="L81" s="32">
        <f t="shared" si="43"/>
        <v>135.13999999999999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47" t="s">
        <v>45</v>
      </c>
      <c r="F82" s="65">
        <v>150</v>
      </c>
      <c r="G82" s="66">
        <v>10.17</v>
      </c>
      <c r="H82" s="66">
        <v>11.92</v>
      </c>
      <c r="I82" s="67">
        <v>24.42</v>
      </c>
      <c r="J82" s="66">
        <v>245.64</v>
      </c>
      <c r="K82" s="52" t="s">
        <v>46</v>
      </c>
      <c r="L82" s="39"/>
    </row>
    <row r="83" spans="1:12" ht="15" thickBot="1" x14ac:dyDescent="0.35">
      <c r="A83" s="23"/>
      <c r="B83" s="15"/>
      <c r="C83" s="11"/>
      <c r="D83" s="63" t="s">
        <v>21</v>
      </c>
      <c r="E83" s="57" t="s">
        <v>74</v>
      </c>
      <c r="F83" s="69">
        <v>60</v>
      </c>
      <c r="G83" s="71">
        <v>5.12</v>
      </c>
      <c r="H83" s="71">
        <v>7.51</v>
      </c>
      <c r="I83" s="72">
        <v>1.03</v>
      </c>
      <c r="J83" s="71">
        <v>92.19</v>
      </c>
      <c r="K83" s="62" t="s">
        <v>75</v>
      </c>
      <c r="L83" s="41"/>
    </row>
    <row r="84" spans="1:12" ht="15" thickBot="1" x14ac:dyDescent="0.35">
      <c r="A84" s="23"/>
      <c r="B84" s="15"/>
      <c r="C84" s="11"/>
      <c r="D84" s="7" t="s">
        <v>22</v>
      </c>
      <c r="E84" s="48" t="s">
        <v>49</v>
      </c>
      <c r="F84" s="68">
        <v>200</v>
      </c>
      <c r="G84" s="56">
        <v>0.15</v>
      </c>
      <c r="H84" s="56">
        <v>0.04</v>
      </c>
      <c r="I84" s="70">
        <v>10.82</v>
      </c>
      <c r="J84" s="56">
        <v>44.22</v>
      </c>
      <c r="K84" s="52" t="s">
        <v>50</v>
      </c>
      <c r="L84" s="41"/>
    </row>
    <row r="85" spans="1:12" ht="14.4" x14ac:dyDescent="0.3">
      <c r="A85" s="23"/>
      <c r="B85" s="15"/>
      <c r="C85" s="11"/>
      <c r="D85" s="7" t="s">
        <v>23</v>
      </c>
      <c r="E85" s="48" t="s">
        <v>42</v>
      </c>
      <c r="F85" s="68">
        <v>40</v>
      </c>
      <c r="G85" s="56">
        <v>3.16</v>
      </c>
      <c r="H85" s="56">
        <v>0.4</v>
      </c>
      <c r="I85" s="70">
        <v>19.32</v>
      </c>
      <c r="J85" s="56">
        <v>94</v>
      </c>
      <c r="K85" s="52" t="s">
        <v>44</v>
      </c>
      <c r="L85" s="56"/>
    </row>
    <row r="86" spans="1:12" ht="14.4" x14ac:dyDescent="0.3">
      <c r="A86" s="23"/>
      <c r="B86" s="15"/>
      <c r="C86" s="11"/>
      <c r="D86" s="7" t="s">
        <v>24</v>
      </c>
      <c r="E86" s="57"/>
      <c r="F86" s="49"/>
      <c r="G86" s="49"/>
      <c r="H86" s="49"/>
      <c r="I86" s="51"/>
      <c r="J86" s="49"/>
      <c r="K86" s="53"/>
      <c r="L86" s="41"/>
    </row>
    <row r="87" spans="1:12" ht="14.4" x14ac:dyDescent="0.3">
      <c r="A87" s="23"/>
      <c r="B87" s="15"/>
      <c r="C87" s="11"/>
      <c r="D87" s="64" t="s">
        <v>26</v>
      </c>
      <c r="E87" s="57" t="s">
        <v>47</v>
      </c>
      <c r="F87" s="69">
        <v>100</v>
      </c>
      <c r="G87" s="71">
        <v>1.46</v>
      </c>
      <c r="H87" s="71">
        <v>0.1</v>
      </c>
      <c r="I87" s="72">
        <v>8.5399999999999991</v>
      </c>
      <c r="J87" s="71">
        <v>40.9</v>
      </c>
      <c r="K87" s="62" t="s">
        <v>48</v>
      </c>
      <c r="L87" s="74">
        <f t="shared" ref="L87" si="44">SUM(L80:L86)</f>
        <v>135.13999999999999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5">SUM(G82:G88)</f>
        <v>20.060000000000002</v>
      </c>
      <c r="H89" s="19">
        <f t="shared" ref="H89" si="46">SUM(H82:H88)</f>
        <v>19.97</v>
      </c>
      <c r="I89" s="19">
        <f t="shared" ref="I89" si="47">SUM(I82:I88)</f>
        <v>64.13</v>
      </c>
      <c r="J89" s="19">
        <f t="shared" ref="J89:L89" si="48">SUM(J82:J88)</f>
        <v>516.94999999999993</v>
      </c>
      <c r="K89" s="25"/>
      <c r="L89" s="19">
        <f t="shared" si="48"/>
        <v>135.13999999999999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9">SUM(G90:G98)</f>
        <v>0</v>
      </c>
      <c r="H99" s="19">
        <f t="shared" ref="H99" si="50">SUM(H90:H98)</f>
        <v>0</v>
      </c>
      <c r="I99" s="19">
        <f t="shared" ref="I99" si="51">SUM(I90:I98)</f>
        <v>0</v>
      </c>
      <c r="J99" s="19">
        <f t="shared" ref="J99:L99" si="52">SUM(J90:J98)</f>
        <v>0</v>
      </c>
      <c r="K99" s="25"/>
      <c r="L99" s="19">
        <f t="shared" si="52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550</v>
      </c>
      <c r="G100" s="32">
        <f t="shared" ref="G100" si="53">G89+G99</f>
        <v>20.060000000000002</v>
      </c>
      <c r="H100" s="32">
        <f t="shared" ref="H100" si="54">H89+H99</f>
        <v>19.97</v>
      </c>
      <c r="I100" s="32">
        <f t="shared" ref="I100" si="55">I89+I99</f>
        <v>64.13</v>
      </c>
      <c r="J100" s="32">
        <f t="shared" ref="J100:L100" si="56">J89+J99</f>
        <v>516.94999999999993</v>
      </c>
      <c r="K100" s="32"/>
      <c r="L100" s="32">
        <f t="shared" si="56"/>
        <v>135.13999999999999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47" t="s">
        <v>76</v>
      </c>
      <c r="F101" s="65">
        <v>90</v>
      </c>
      <c r="G101" s="66">
        <v>9.68</v>
      </c>
      <c r="H101" s="66">
        <v>12.93</v>
      </c>
      <c r="I101" s="67">
        <v>9.56</v>
      </c>
      <c r="J101" s="66">
        <v>193.33</v>
      </c>
      <c r="K101" s="52" t="s">
        <v>77</v>
      </c>
      <c r="L101" s="39"/>
    </row>
    <row r="102" spans="1:12" ht="15" thickBot="1" x14ac:dyDescent="0.35">
      <c r="A102" s="23"/>
      <c r="B102" s="15"/>
      <c r="C102" s="11"/>
      <c r="D102" s="63" t="s">
        <v>21</v>
      </c>
      <c r="E102" s="57" t="s">
        <v>56</v>
      </c>
      <c r="F102" s="69">
        <v>150</v>
      </c>
      <c r="G102" s="71">
        <v>5.56</v>
      </c>
      <c r="H102" s="71">
        <v>2.91</v>
      </c>
      <c r="I102" s="72">
        <v>25.87</v>
      </c>
      <c r="J102" s="71">
        <v>151.91</v>
      </c>
      <c r="K102" s="62" t="s">
        <v>57</v>
      </c>
      <c r="L102" s="41"/>
    </row>
    <row r="103" spans="1:12" ht="15" thickBot="1" x14ac:dyDescent="0.35">
      <c r="A103" s="23"/>
      <c r="B103" s="15"/>
      <c r="C103" s="11"/>
      <c r="D103" s="7" t="s">
        <v>22</v>
      </c>
      <c r="E103" s="48" t="s">
        <v>41</v>
      </c>
      <c r="F103" s="68">
        <v>200</v>
      </c>
      <c r="G103" s="56">
        <v>0.1</v>
      </c>
      <c r="H103" s="56">
        <v>0.03</v>
      </c>
      <c r="I103" s="70">
        <v>10.67</v>
      </c>
      <c r="J103" s="56">
        <v>42.57</v>
      </c>
      <c r="K103" s="52" t="s">
        <v>43</v>
      </c>
      <c r="L103" s="41"/>
    </row>
    <row r="104" spans="1:12" ht="14.4" x14ac:dyDescent="0.3">
      <c r="A104" s="23"/>
      <c r="B104" s="15"/>
      <c r="C104" s="11"/>
      <c r="D104" s="7" t="s">
        <v>23</v>
      </c>
      <c r="E104" s="48" t="s">
        <v>42</v>
      </c>
      <c r="F104" s="68">
        <v>60</v>
      </c>
      <c r="G104" s="56">
        <v>4.74</v>
      </c>
      <c r="H104" s="56">
        <v>0.6</v>
      </c>
      <c r="I104" s="70">
        <v>28.98</v>
      </c>
      <c r="J104" s="56">
        <v>141</v>
      </c>
      <c r="K104" s="52" t="s">
        <v>44</v>
      </c>
      <c r="L104" s="74">
        <f t="shared" ref="L104" si="57">SUM(L97:L103)</f>
        <v>135.13999999999999</v>
      </c>
    </row>
    <row r="105" spans="1:12" ht="14.4" x14ac:dyDescent="0.3">
      <c r="A105" s="23"/>
      <c r="B105" s="15"/>
      <c r="C105" s="11"/>
      <c r="D105" s="7" t="s">
        <v>24</v>
      </c>
      <c r="E105" s="48"/>
      <c r="F105" s="49"/>
      <c r="G105" s="49"/>
      <c r="H105" s="49"/>
      <c r="I105" s="51"/>
      <c r="J105" s="49"/>
      <c r="K105" s="53"/>
      <c r="L105" s="56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8">SUM(G101:G107)</f>
        <v>20.079999999999998</v>
      </c>
      <c r="H108" s="19">
        <f t="shared" si="58"/>
        <v>16.47</v>
      </c>
      <c r="I108" s="19">
        <f t="shared" si="58"/>
        <v>75.08</v>
      </c>
      <c r="J108" s="19">
        <f t="shared" si="58"/>
        <v>528.80999999999995</v>
      </c>
      <c r="K108" s="25"/>
      <c r="L108" s="19">
        <f t="shared" ref="L108" si="59">SUM(L101:L107)</f>
        <v>135.13999999999999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60">SUM(G109:G117)</f>
        <v>0</v>
      </c>
      <c r="H118" s="19">
        <f t="shared" si="60"/>
        <v>0</v>
      </c>
      <c r="I118" s="19">
        <f t="shared" si="60"/>
        <v>0</v>
      </c>
      <c r="J118" s="19">
        <f t="shared" si="60"/>
        <v>0</v>
      </c>
      <c r="K118" s="25"/>
      <c r="L118" s="19">
        <f t="shared" ref="L118" si="61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500</v>
      </c>
      <c r="G119" s="32">
        <f t="shared" ref="G119" si="62">G108+G118</f>
        <v>20.079999999999998</v>
      </c>
      <c r="H119" s="32">
        <f t="shared" ref="H119" si="63">H108+H118</f>
        <v>16.47</v>
      </c>
      <c r="I119" s="32">
        <f t="shared" ref="I119" si="64">I108+I118</f>
        <v>75.08</v>
      </c>
      <c r="J119" s="32">
        <f t="shared" ref="J119:L119" si="65">J108+J118</f>
        <v>528.80999999999995</v>
      </c>
      <c r="K119" s="32"/>
      <c r="L119" s="32">
        <f t="shared" si="65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7" t="s">
        <v>78</v>
      </c>
      <c r="F120" s="65">
        <v>200</v>
      </c>
      <c r="G120" s="66">
        <v>6.84</v>
      </c>
      <c r="H120" s="66">
        <v>7.63</v>
      </c>
      <c r="I120" s="67">
        <v>30.28</v>
      </c>
      <c r="J120" s="66">
        <v>217.15</v>
      </c>
      <c r="K120" s="52" t="s">
        <v>51</v>
      </c>
      <c r="L120" s="39"/>
    </row>
    <row r="121" spans="1:12" ht="15" thickBot="1" x14ac:dyDescent="0.35">
      <c r="A121" s="14"/>
      <c r="B121" s="15"/>
      <c r="C121" s="11"/>
      <c r="D121" s="6" t="s">
        <v>23</v>
      </c>
      <c r="E121" s="57" t="s">
        <v>52</v>
      </c>
      <c r="F121" s="69">
        <v>50</v>
      </c>
      <c r="G121" s="71">
        <v>5.13</v>
      </c>
      <c r="H121" s="71">
        <v>6.93</v>
      </c>
      <c r="I121" s="72">
        <v>16.98</v>
      </c>
      <c r="J121" s="71">
        <v>151.69999999999999</v>
      </c>
      <c r="K121" s="62" t="s">
        <v>53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48" t="s">
        <v>49</v>
      </c>
      <c r="F122" s="68">
        <v>200</v>
      </c>
      <c r="G122" s="56">
        <v>0.15</v>
      </c>
      <c r="H122" s="56">
        <v>0.04</v>
      </c>
      <c r="I122" s="70">
        <v>10.82</v>
      </c>
      <c r="J122" s="56">
        <v>44.22</v>
      </c>
      <c r="K122" s="52" t="s">
        <v>50</v>
      </c>
      <c r="L122" s="41"/>
    </row>
    <row r="123" spans="1:12" ht="14.4" x14ac:dyDescent="0.3">
      <c r="A123" s="14"/>
      <c r="B123" s="15"/>
      <c r="C123" s="11"/>
      <c r="D123" s="7" t="s">
        <v>23</v>
      </c>
      <c r="E123" s="48" t="s">
        <v>42</v>
      </c>
      <c r="F123" s="68">
        <v>50</v>
      </c>
      <c r="G123" s="56">
        <v>3.83</v>
      </c>
      <c r="H123" s="56">
        <v>0.49</v>
      </c>
      <c r="I123" s="70">
        <v>23.43</v>
      </c>
      <c r="J123" s="56">
        <v>113.98</v>
      </c>
      <c r="K123" s="52" t="s">
        <v>44</v>
      </c>
      <c r="L123" s="74">
        <f t="shared" ref="L123" si="66">SUM(L116:L122)</f>
        <v>135.13999999999999</v>
      </c>
    </row>
    <row r="124" spans="1:12" ht="15" thickBot="1" x14ac:dyDescent="0.35">
      <c r="A124" s="14"/>
      <c r="B124" s="15"/>
      <c r="C124" s="11"/>
      <c r="D124" s="7" t="s">
        <v>24</v>
      </c>
      <c r="E124" s="57"/>
      <c r="F124" s="69"/>
      <c r="G124" s="71"/>
      <c r="H124" s="71"/>
      <c r="I124" s="72"/>
      <c r="J124" s="71"/>
      <c r="K124" s="62"/>
      <c r="L124" s="56"/>
    </row>
    <row r="125" spans="1:12" ht="14.4" x14ac:dyDescent="0.3">
      <c r="A125" s="14"/>
      <c r="B125" s="15"/>
      <c r="C125" s="11"/>
      <c r="D125" s="59"/>
      <c r="E125" s="57"/>
      <c r="F125" s="69"/>
      <c r="G125" s="66"/>
      <c r="H125" s="66"/>
      <c r="I125" s="67"/>
      <c r="J125" s="66"/>
      <c r="K125" s="62"/>
      <c r="L125" s="56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7">SUM(G120:G126)</f>
        <v>15.95</v>
      </c>
      <c r="H127" s="19">
        <f t="shared" si="67"/>
        <v>15.089999999999998</v>
      </c>
      <c r="I127" s="19">
        <f t="shared" si="67"/>
        <v>81.510000000000005</v>
      </c>
      <c r="J127" s="19">
        <f t="shared" si="67"/>
        <v>527.05000000000007</v>
      </c>
      <c r="K127" s="25"/>
      <c r="L127" s="19">
        <f t="shared" ref="L127" si="68">SUM(L120:L126)</f>
        <v>135.13999999999999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9">SUM(G128:G136)</f>
        <v>0</v>
      </c>
      <c r="H137" s="19">
        <f t="shared" si="69"/>
        <v>0</v>
      </c>
      <c r="I137" s="19">
        <f t="shared" si="69"/>
        <v>0</v>
      </c>
      <c r="J137" s="19">
        <f t="shared" si="69"/>
        <v>0</v>
      </c>
      <c r="K137" s="25"/>
      <c r="L137" s="19">
        <f t="shared" ref="L137" si="70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500</v>
      </c>
      <c r="G138" s="32">
        <f t="shared" ref="G138" si="71">G127+G137</f>
        <v>15.95</v>
      </c>
      <c r="H138" s="32">
        <f t="shared" ref="H138" si="72">H127+H137</f>
        <v>15.089999999999998</v>
      </c>
      <c r="I138" s="32">
        <f t="shared" ref="I138" si="73">I127+I137</f>
        <v>81.510000000000005</v>
      </c>
      <c r="J138" s="32">
        <f t="shared" ref="J138:L138" si="74">J127+J137</f>
        <v>527.05000000000007</v>
      </c>
      <c r="K138" s="32"/>
      <c r="L138" s="32">
        <f t="shared" si="74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7" t="s">
        <v>60</v>
      </c>
      <c r="F139" s="65">
        <v>180</v>
      </c>
      <c r="G139" s="66">
        <v>9.51</v>
      </c>
      <c r="H139" s="66">
        <v>14.77</v>
      </c>
      <c r="I139" s="67">
        <v>46.44</v>
      </c>
      <c r="J139" s="66">
        <v>356.73</v>
      </c>
      <c r="K139" s="52" t="s">
        <v>61</v>
      </c>
      <c r="L139" s="39"/>
    </row>
    <row r="140" spans="1:12" ht="15" thickBot="1" x14ac:dyDescent="0.35">
      <c r="A140" s="23"/>
      <c r="B140" s="15"/>
      <c r="C140" s="11"/>
      <c r="D140" s="50" t="s">
        <v>21</v>
      </c>
      <c r="E140" s="57"/>
      <c r="F140" s="69"/>
      <c r="G140" s="71"/>
      <c r="H140" s="71"/>
      <c r="I140" s="72"/>
      <c r="J140" s="71"/>
      <c r="K140" s="62"/>
      <c r="L140" s="41"/>
    </row>
    <row r="141" spans="1:12" ht="15" thickBot="1" x14ac:dyDescent="0.35">
      <c r="A141" s="23"/>
      <c r="B141" s="15"/>
      <c r="C141" s="11"/>
      <c r="D141" s="7" t="s">
        <v>22</v>
      </c>
      <c r="E141" s="48" t="s">
        <v>54</v>
      </c>
      <c r="F141" s="68">
        <v>200</v>
      </c>
      <c r="G141" s="56">
        <v>0.01</v>
      </c>
      <c r="H141" s="56">
        <v>0</v>
      </c>
      <c r="I141" s="70">
        <v>10.71</v>
      </c>
      <c r="J141" s="56">
        <v>42.81</v>
      </c>
      <c r="K141" s="52" t="s">
        <v>55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48" t="s">
        <v>42</v>
      </c>
      <c r="F142" s="68">
        <v>60</v>
      </c>
      <c r="G142" s="56">
        <v>4.74</v>
      </c>
      <c r="H142" s="56">
        <v>0.6</v>
      </c>
      <c r="I142" s="70">
        <v>28.98</v>
      </c>
      <c r="J142" s="56">
        <v>141</v>
      </c>
      <c r="K142" s="52" t="s">
        <v>44</v>
      </c>
      <c r="L142" s="56"/>
    </row>
    <row r="143" spans="1:12" ht="15" thickBot="1" x14ac:dyDescent="0.3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 t="s">
        <v>26</v>
      </c>
      <c r="E144" s="58" t="s">
        <v>84</v>
      </c>
      <c r="F144" s="73">
        <v>60</v>
      </c>
      <c r="G144" s="56">
        <v>0.64</v>
      </c>
      <c r="H144" s="56">
        <v>0.06</v>
      </c>
      <c r="I144" s="56">
        <v>0.93</v>
      </c>
      <c r="J144" s="56">
        <v>9.31</v>
      </c>
      <c r="K144" s="52" t="s">
        <v>85</v>
      </c>
      <c r="L144" s="74">
        <f t="shared" ref="L144" si="75">SUM(L137:L143)</f>
        <v>135.13999999999999</v>
      </c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6">SUM(G139:G145)</f>
        <v>14.9</v>
      </c>
      <c r="H146" s="19">
        <f t="shared" si="76"/>
        <v>15.43</v>
      </c>
      <c r="I146" s="19">
        <f t="shared" si="76"/>
        <v>87.06</v>
      </c>
      <c r="J146" s="19">
        <f t="shared" si="76"/>
        <v>549.84999999999991</v>
      </c>
      <c r="K146" s="25"/>
      <c r="L146" s="19">
        <f t="shared" ref="L146" si="77">SUM(L139:L145)</f>
        <v>135.13999999999999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8">SUM(G147:G155)</f>
        <v>0</v>
      </c>
      <c r="H156" s="19">
        <f t="shared" si="78"/>
        <v>0</v>
      </c>
      <c r="I156" s="19">
        <f t="shared" si="78"/>
        <v>0</v>
      </c>
      <c r="J156" s="19">
        <f t="shared" si="78"/>
        <v>0</v>
      </c>
      <c r="K156" s="25"/>
      <c r="L156" s="19">
        <f t="shared" ref="L156" si="79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500</v>
      </c>
      <c r="G157" s="32">
        <f t="shared" ref="G157" si="80">G146+G156</f>
        <v>14.9</v>
      </c>
      <c r="H157" s="32">
        <f t="shared" ref="H157" si="81">H146+H156</f>
        <v>15.43</v>
      </c>
      <c r="I157" s="32">
        <f t="shared" ref="I157" si="82">I146+I156</f>
        <v>87.06</v>
      </c>
      <c r="J157" s="32">
        <f t="shared" ref="J157:L157" si="83">J146+J156</f>
        <v>549.84999999999991</v>
      </c>
      <c r="K157" s="32"/>
      <c r="L157" s="32">
        <f t="shared" si="83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7" t="s">
        <v>62</v>
      </c>
      <c r="F158" s="65">
        <v>90</v>
      </c>
      <c r="G158" s="66">
        <v>10.7</v>
      </c>
      <c r="H158" s="66">
        <v>9.18</v>
      </c>
      <c r="I158" s="67">
        <v>12.64</v>
      </c>
      <c r="J158" s="66">
        <v>175.98</v>
      </c>
      <c r="K158" s="52" t="s">
        <v>63</v>
      </c>
      <c r="L158" s="39"/>
    </row>
    <row r="159" spans="1:12" ht="15" thickBot="1" x14ac:dyDescent="0.35">
      <c r="A159" s="23"/>
      <c r="B159" s="15"/>
      <c r="C159" s="11"/>
      <c r="D159" s="64" t="s">
        <v>21</v>
      </c>
      <c r="E159" s="57" t="s">
        <v>56</v>
      </c>
      <c r="F159" s="69">
        <v>150</v>
      </c>
      <c r="G159" s="71">
        <v>5.56</v>
      </c>
      <c r="H159" s="71">
        <v>2.91</v>
      </c>
      <c r="I159" s="72">
        <v>25.87</v>
      </c>
      <c r="J159" s="71">
        <v>151.91</v>
      </c>
      <c r="K159" s="62" t="s">
        <v>57</v>
      </c>
      <c r="L159" s="41"/>
    </row>
    <row r="160" spans="1:12" ht="15" thickBot="1" x14ac:dyDescent="0.35">
      <c r="A160" s="23"/>
      <c r="B160" s="15"/>
      <c r="C160" s="11"/>
      <c r="D160" s="7" t="s">
        <v>22</v>
      </c>
      <c r="E160" s="48" t="s">
        <v>41</v>
      </c>
      <c r="F160" s="68">
        <v>200</v>
      </c>
      <c r="G160" s="56">
        <v>0.1</v>
      </c>
      <c r="H160" s="56">
        <v>0.03</v>
      </c>
      <c r="I160" s="70">
        <v>10.67</v>
      </c>
      <c r="J160" s="56">
        <v>42.57</v>
      </c>
      <c r="K160" s="52" t="s">
        <v>43</v>
      </c>
      <c r="L160" s="41"/>
    </row>
    <row r="161" spans="1:12" ht="14.4" x14ac:dyDescent="0.3">
      <c r="A161" s="23"/>
      <c r="B161" s="15"/>
      <c r="C161" s="11"/>
      <c r="D161" s="7" t="s">
        <v>23</v>
      </c>
      <c r="E161" s="48" t="s">
        <v>42</v>
      </c>
      <c r="F161" s="68">
        <v>20</v>
      </c>
      <c r="G161" s="56">
        <v>1.58</v>
      </c>
      <c r="H161" s="56">
        <v>0.2</v>
      </c>
      <c r="I161" s="70">
        <v>9.66</v>
      </c>
      <c r="J161" s="56">
        <v>47.3</v>
      </c>
      <c r="K161" s="52" t="s">
        <v>44</v>
      </c>
      <c r="L161" s="56"/>
    </row>
    <row r="162" spans="1:12" ht="15" thickBot="1" x14ac:dyDescent="0.35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53"/>
      <c r="L162" s="41"/>
    </row>
    <row r="163" spans="1:12" ht="15" thickBot="1" x14ac:dyDescent="0.35">
      <c r="A163" s="23"/>
      <c r="B163" s="15"/>
      <c r="C163" s="11"/>
      <c r="D163" s="59" t="s">
        <v>30</v>
      </c>
      <c r="E163" s="48" t="s">
        <v>79</v>
      </c>
      <c r="F163" s="68">
        <v>200</v>
      </c>
      <c r="G163" s="56">
        <v>0.97</v>
      </c>
      <c r="H163" s="56">
        <v>0.19</v>
      </c>
      <c r="I163" s="70">
        <v>19.59</v>
      </c>
      <c r="J163" s="56">
        <v>83.42</v>
      </c>
      <c r="K163" s="52" t="s">
        <v>80</v>
      </c>
      <c r="L163" s="56"/>
    </row>
    <row r="164" spans="1:12" ht="14.4" x14ac:dyDescent="0.3">
      <c r="A164" s="23"/>
      <c r="B164" s="15"/>
      <c r="C164" s="11"/>
      <c r="D164" s="59" t="s">
        <v>70</v>
      </c>
      <c r="E164" s="58" t="s">
        <v>72</v>
      </c>
      <c r="F164" s="73">
        <v>20</v>
      </c>
      <c r="G164" s="56">
        <v>1.1599999999999999</v>
      </c>
      <c r="H164" s="56">
        <v>3.69</v>
      </c>
      <c r="I164" s="56">
        <v>8.3800000000000008</v>
      </c>
      <c r="J164" s="56">
        <v>71.37</v>
      </c>
      <c r="K164" s="52" t="s">
        <v>73</v>
      </c>
      <c r="L164" s="74">
        <f t="shared" ref="L164" si="84">SUM(L157:L163)</f>
        <v>135.13999999999999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85">SUM(G158:G164)</f>
        <v>20.069999999999997</v>
      </c>
      <c r="H165" s="19">
        <f t="shared" si="85"/>
        <v>16.2</v>
      </c>
      <c r="I165" s="19">
        <f t="shared" si="85"/>
        <v>86.81</v>
      </c>
      <c r="J165" s="19">
        <f t="shared" si="85"/>
        <v>572.54999999999995</v>
      </c>
      <c r="K165" s="25"/>
      <c r="L165" s="19">
        <f t="shared" ref="L165" si="86">SUM(L158:L164)</f>
        <v>135.13999999999999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7">SUM(G166:G174)</f>
        <v>0</v>
      </c>
      <c r="H175" s="19">
        <f t="shared" si="87"/>
        <v>0</v>
      </c>
      <c r="I175" s="19">
        <f t="shared" si="87"/>
        <v>0</v>
      </c>
      <c r="J175" s="19">
        <f t="shared" si="87"/>
        <v>0</v>
      </c>
      <c r="K175" s="25"/>
      <c r="L175" s="19">
        <f t="shared" ref="L175" si="8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680</v>
      </c>
      <c r="G176" s="32">
        <f t="shared" ref="G176" si="89">G165+G175</f>
        <v>20.069999999999997</v>
      </c>
      <c r="H176" s="32">
        <f t="shared" ref="H176" si="90">H165+H175</f>
        <v>16.2</v>
      </c>
      <c r="I176" s="32">
        <f t="shared" ref="I176" si="91">I165+I175</f>
        <v>86.81</v>
      </c>
      <c r="J176" s="32">
        <f t="shared" ref="J176:L176" si="92">J165+J175</f>
        <v>572.54999999999995</v>
      </c>
      <c r="K176" s="32"/>
      <c r="L176" s="32">
        <f t="shared" si="92"/>
        <v>135.13999999999999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7" t="s">
        <v>65</v>
      </c>
      <c r="F177" s="65">
        <v>200</v>
      </c>
      <c r="G177" s="66">
        <v>4.18</v>
      </c>
      <c r="H177" s="66">
        <v>3.56</v>
      </c>
      <c r="I177" s="67">
        <v>22.76</v>
      </c>
      <c r="J177" s="66">
        <v>139.80000000000001</v>
      </c>
      <c r="K177" s="52" t="s">
        <v>64</v>
      </c>
      <c r="L177" s="39"/>
    </row>
    <row r="178" spans="1:12" ht="15" thickBot="1" x14ac:dyDescent="0.35">
      <c r="A178" s="23"/>
      <c r="B178" s="15"/>
      <c r="C178" s="11"/>
      <c r="D178" s="50" t="s">
        <v>21</v>
      </c>
      <c r="E178" s="57" t="s">
        <v>66</v>
      </c>
      <c r="F178" s="69">
        <v>90</v>
      </c>
      <c r="G178" s="71">
        <v>8.49</v>
      </c>
      <c r="H178" s="71">
        <v>12.39</v>
      </c>
      <c r="I178" s="72">
        <v>30.41</v>
      </c>
      <c r="J178" s="71">
        <v>267.11</v>
      </c>
      <c r="K178" s="62" t="s">
        <v>67</v>
      </c>
      <c r="L178" s="41"/>
    </row>
    <row r="179" spans="1:12" ht="15" thickBot="1" x14ac:dyDescent="0.35">
      <c r="A179" s="23"/>
      <c r="B179" s="15"/>
      <c r="C179" s="11"/>
      <c r="D179" s="7" t="s">
        <v>22</v>
      </c>
      <c r="E179" s="48" t="s">
        <v>49</v>
      </c>
      <c r="F179" s="68">
        <v>200</v>
      </c>
      <c r="G179" s="56">
        <v>0.15</v>
      </c>
      <c r="H179" s="56">
        <v>0.04</v>
      </c>
      <c r="I179" s="70">
        <v>10.82</v>
      </c>
      <c r="J179" s="56">
        <v>44.22</v>
      </c>
      <c r="K179" s="52" t="s">
        <v>50</v>
      </c>
      <c r="L179" s="41"/>
    </row>
    <row r="180" spans="1:12" ht="14.4" x14ac:dyDescent="0.3">
      <c r="A180" s="23"/>
      <c r="B180" s="15"/>
      <c r="C180" s="11"/>
      <c r="D180" s="7" t="s">
        <v>23</v>
      </c>
      <c r="E180" s="48" t="s">
        <v>42</v>
      </c>
      <c r="F180" s="68">
        <v>40</v>
      </c>
      <c r="G180" s="56">
        <v>3.16</v>
      </c>
      <c r="H180" s="56">
        <v>0.4</v>
      </c>
      <c r="I180" s="70">
        <v>19.32</v>
      </c>
      <c r="J180" s="56">
        <v>94</v>
      </c>
      <c r="K180" s="52" t="s">
        <v>44</v>
      </c>
      <c r="L180" s="74">
        <f>SUM(L173:L179)</f>
        <v>135.13999999999999</v>
      </c>
    </row>
    <row r="181" spans="1:12" ht="14.4" x14ac:dyDescent="0.3">
      <c r="A181" s="23"/>
      <c r="B181" s="15"/>
      <c r="C181" s="11"/>
      <c r="D181" s="7" t="s">
        <v>24</v>
      </c>
      <c r="E181" s="48"/>
      <c r="F181" s="49"/>
      <c r="G181" s="49"/>
      <c r="H181" s="49"/>
      <c r="I181" s="51"/>
      <c r="J181" s="49"/>
      <c r="K181" s="53"/>
      <c r="L181" s="41"/>
    </row>
    <row r="182" spans="1:12" ht="14.4" x14ac:dyDescent="0.3">
      <c r="A182" s="23"/>
      <c r="B182" s="15"/>
      <c r="C182" s="11"/>
      <c r="D182" s="59"/>
      <c r="E182" s="58"/>
      <c r="F182" s="60"/>
      <c r="G182" s="60"/>
      <c r="H182" s="60"/>
      <c r="I182" s="61"/>
      <c r="J182" s="60"/>
      <c r="K182" s="59"/>
      <c r="L182" s="56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93">SUM(G177:G183)</f>
        <v>15.98</v>
      </c>
      <c r="H184" s="19">
        <f t="shared" si="93"/>
        <v>16.39</v>
      </c>
      <c r="I184" s="19">
        <f t="shared" si="93"/>
        <v>83.31</v>
      </c>
      <c r="J184" s="19">
        <f t="shared" si="93"/>
        <v>545.13</v>
      </c>
      <c r="K184" s="25"/>
      <c r="L184" s="19">
        <f t="shared" ref="L184" si="94">SUM(L177:L183)</f>
        <v>135.13999999999999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95">SUM(G185:G193)</f>
        <v>0</v>
      </c>
      <c r="H194" s="19">
        <f t="shared" si="95"/>
        <v>0</v>
      </c>
      <c r="I194" s="19">
        <f t="shared" si="95"/>
        <v>0</v>
      </c>
      <c r="J194" s="19">
        <f t="shared" si="95"/>
        <v>0</v>
      </c>
      <c r="K194" s="25"/>
      <c r="L194" s="19">
        <f t="shared" ref="L194" si="96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530</v>
      </c>
      <c r="G195" s="32">
        <f t="shared" ref="G195" si="97">G184+G194</f>
        <v>15.98</v>
      </c>
      <c r="H195" s="32">
        <f t="shared" ref="H195" si="98">H184+H194</f>
        <v>16.39</v>
      </c>
      <c r="I195" s="32">
        <f t="shared" ref="I195" si="99">I184+I194</f>
        <v>83.31</v>
      </c>
      <c r="J195" s="32">
        <f t="shared" ref="J195:L195" si="100">J184+J194</f>
        <v>545.13</v>
      </c>
      <c r="K195" s="32"/>
      <c r="L195" s="32">
        <f t="shared" si="100"/>
        <v>135.13999999999999</v>
      </c>
    </row>
    <row r="196" spans="1:12" x14ac:dyDescent="0.25">
      <c r="A196" s="27"/>
      <c r="B196" s="28"/>
      <c r="C196" s="79" t="s">
        <v>5</v>
      </c>
      <c r="D196" s="79"/>
      <c r="E196" s="79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101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101"/>
        <v>16.425999999999998</v>
      </c>
      <c r="I196" s="34">
        <f t="shared" si="101"/>
        <v>78.878</v>
      </c>
      <c r="J196" s="34">
        <f t="shared" si="101"/>
        <v>534.50700000000006</v>
      </c>
      <c r="K196" s="34"/>
      <c r="L196" s="34">
        <f t="shared" ref="L196" si="102">(L24+L43+L62+L81+L100+L119+L138+L157+L176+L195)/(IF(L24=0,0,1)+IF(L43=0,0,1)+IF(L62=0,0,1)+IF(L81=0,0,1)+IF(L100=0,0,1)+IF(L119=0,0,1)+IF(L138=0,0,1)+IF(L157=0,0,1)+IF(L176=0,0,1)+IF(L195=0,0,1))</f>
        <v>135.13999999999996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2026-02-12T20:15:40Z</dcterms:modified>
</cp:coreProperties>
</file>